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<sst xmlns="http://schemas.openxmlformats.org/spreadsheetml/2006/main" count="2216" uniqueCount="1205">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</sst>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/>
    </row>
    <row r="10" spans="2:6" ht="18" customHeight="1">
      <c r="B10" s="12" t="s">
        <v>448</v>
      </c>
      <c r="C10" s="13"/>
      <c r="D10" s="13"/>
      <c r="E10" s="13"/>
      <c r="F10" s="72"/>
    </row>
    <row r="11" spans="2:11" s="17" customFormat="1" ht="18" customHeight="1">
      <c r="B11" s="104" t="s">
        <v>449</v>
      </c>
      <c r="C11" s="104"/>
      <c r="D11" s="15"/>
      <c r="E11" s="15"/>
      <c r="F11" s="72"/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3826378</v>
      </c>
      <c r="H17" s="89">
        <f>SUM(H18:H21)</f>
        <v>5126188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1853473</v>
      </c>
      <c r="H18" s="93">
        <v>2315783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716774</v>
      </c>
      <c r="H19" s="93">
        <v>1847054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169997</v>
      </c>
      <c r="H20" s="93">
        <v>963351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1086134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3412323</v>
      </c>
      <c r="H22" s="89">
        <f>SUM(H23:H34)</f>
        <v>1579396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31695</v>
      </c>
      <c r="H23" s="93">
        <v>1534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18188</v>
      </c>
      <c r="H24" s="93">
        <v>5166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117707</v>
      </c>
      <c r="H25" s="93">
        <v>19644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213304</v>
      </c>
      <c r="H26" s="93">
        <v>924671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657524</v>
      </c>
      <c r="H27" s="93">
        <v>123105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40011</v>
      </c>
      <c r="H28" s="93">
        <v>13267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17450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2098013</v>
      </c>
      <c r="H30" s="93">
        <v>247170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149080</v>
      </c>
      <c r="H31" s="93">
        <v>35854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44433</v>
      </c>
      <c r="H32" s="93">
        <v>18094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12550</v>
      </c>
      <c r="H33" s="93">
        <v>190425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12368</v>
      </c>
      <c r="H34" s="93">
        <v>466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121781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65955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55826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1759280</v>
      </c>
      <c r="H38" s="89">
        <f>SUM(H39:H44)</f>
        <v>2438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396754</v>
      </c>
      <c r="H39" s="93">
        <v>2438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1362526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1715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1715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12456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3026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9430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49308</v>
      </c>
      <c r="H51" s="89">
        <f>SUM(H52:H59)</f>
        <v>23743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18781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4086</v>
      </c>
      <c r="H55" s="93">
        <v>11275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7295</v>
      </c>
      <c r="H56" s="93">
        <v>5431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19146</v>
      </c>
      <c r="H57" s="93">
        <v>7037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1027813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1027813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92789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92789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1223965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1223965</v>
      </c>
      <c r="H85" s="93">
        <v>93708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11527808</v>
      </c>
      <c r="H87" s="19">
        <f>SUM(H17+H22+H35+H38+H45+H47+H51+H60+H65+H69+H74+H81+H86)</f>
        <v>6825473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TALAGANTE</v>
      </c>
      <c r="D2" s="56"/>
    </row>
    <row r="3" spans="2:4" ht="15.75">
      <c r="B3" s="54" t="s">
        <v>1186</v>
      </c>
      <c r="C3" s="55" t="str">
        <f>'Gastos Mensuales Acumulados'!F6</f>
        <v>NOVIEMBRE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3826378</v>
      </c>
      <c r="F2">
        <f>'Gastos Mensuales Acumulados'!G18</f>
        <v>1853473</v>
      </c>
      <c r="G2">
        <f>'Gastos Mensuales Acumulados'!G19</f>
        <v>716774</v>
      </c>
      <c r="H2">
        <f>'Gastos Mensuales Acumulados'!G20</f>
        <v>169997</v>
      </c>
      <c r="I2">
        <f>'Gastos Mensuales Acumulados'!G21</f>
        <v>1086134</v>
      </c>
      <c r="J2">
        <f>'Gastos Mensuales Acumulados'!G22</f>
        <v>3412323</v>
      </c>
      <c r="K2">
        <f>'Gastos Mensuales Acumulados'!G23</f>
        <v>31695</v>
      </c>
      <c r="L2">
        <f>'Gastos Mensuales Acumulados'!G24</f>
        <v>18188</v>
      </c>
      <c r="M2">
        <f>'Gastos Mensuales Acumulados'!G25</f>
        <v>117707</v>
      </c>
      <c r="N2">
        <f>'Gastos Mensuales Acumulados'!G26</f>
        <v>213304</v>
      </c>
      <c r="O2">
        <f>'Gastos Mensuales Acumulados'!G27</f>
        <v>657524</v>
      </c>
      <c r="P2">
        <f>'Gastos Mensuales Acumulados'!G28</f>
        <v>40011</v>
      </c>
      <c r="Q2">
        <f>'Gastos Mensuales Acumulados'!G29</f>
        <v>17450</v>
      </c>
      <c r="R2">
        <f>'Gastos Mensuales Acumulados'!G30</f>
        <v>2098013</v>
      </c>
      <c r="S2">
        <f>'Gastos Mensuales Acumulados'!G31</f>
        <v>149080</v>
      </c>
      <c r="T2">
        <f>'Gastos Mensuales Acumulados'!G32</f>
        <v>44433</v>
      </c>
      <c r="U2">
        <f>'Gastos Mensuales Acumulados'!G33</f>
        <v>12550</v>
      </c>
      <c r="V2">
        <f>'Gastos Mensuales Acumulados'!G34</f>
        <v>12368</v>
      </c>
      <c r="W2">
        <f>'Gastos Mensuales Acumulados'!G35</f>
        <v>121781</v>
      </c>
      <c r="X2">
        <f>'Gastos Mensuales Acumulados'!G36</f>
        <v>65955</v>
      </c>
      <c r="Y2">
        <f>'Gastos Mensuales Acumulados'!G37</f>
        <v>55826</v>
      </c>
      <c r="Z2">
        <f>'Gastos Mensuales Acumulados'!G38</f>
        <v>1759280</v>
      </c>
      <c r="AA2">
        <f>'Gastos Mensuales Acumulados'!G39</f>
        <v>396754</v>
      </c>
      <c r="AB2">
        <f>'Gastos Mensuales Acumulados'!G40</f>
        <v>1362526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1715</v>
      </c>
      <c r="AH2">
        <f>'Gastos Mensuales Acumulados'!G46</f>
        <v>1715</v>
      </c>
      <c r="AI2">
        <f>'Gastos Mensuales Acumulados'!G47</f>
        <v>12456</v>
      </c>
      <c r="AJ2">
        <f>'Gastos Mensuales Acumulados'!G48</f>
        <v>3026</v>
      </c>
      <c r="AK2">
        <f>'Gastos Mensuales Acumulados'!G49</f>
        <v>0</v>
      </c>
      <c r="AL2">
        <f>'Gastos Mensuales Acumulados'!G50</f>
        <v>9430</v>
      </c>
      <c r="AM2">
        <f>'Gastos Mensuales Acumulados'!G51</f>
        <v>49308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18781</v>
      </c>
      <c r="AQ2">
        <f>'Gastos Mensuales Acumulados'!G55</f>
        <v>4086</v>
      </c>
      <c r="AR2">
        <f>'Gastos Mensuales Acumulados'!G56</f>
        <v>7295</v>
      </c>
      <c r="AS2">
        <f>'Gastos Mensuales Acumulados'!G57</f>
        <v>19146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1027813</v>
      </c>
      <c r="BB2">
        <f>'Gastos Mensuales Acumulados'!G66</f>
        <v>0</v>
      </c>
      <c r="BC2">
        <f>'Gastos Mensuales Acumulados'!G67</f>
        <v>1027813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92789</v>
      </c>
      <c r="BK2">
        <f>'Gastos Mensuales Acumulados'!G75</f>
        <v>0</v>
      </c>
      <c r="BL2">
        <f>'Gastos Mensuales Acumulados'!G76</f>
        <v>92789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1223965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1223965</v>
      </c>
      <c r="BV2">
        <f>'Gastos Mensuales Acumulados'!G86</f>
        <v>0</v>
      </c>
      <c r="BW2">
        <f>'Gastos Mensuales Acumulados'!G87</f>
        <v>11527808</v>
      </c>
      <c r="BX2">
        <f>+'Gastos Mensuales Acumulados'!$F$9</f>
        <v>0</v>
      </c>
      <c r="BY2">
        <f>+'Gastos Mensuales Acumulados'!$F$10</f>
        <v>0</v>
      </c>
      <c r="BZ2">
        <f>+'Gastos Mensuales Acumulados'!$F$11</f>
        <v>0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5126188</v>
      </c>
      <c r="F3">
        <f>'Gastos Mensuales Acumulados'!H18</f>
        <v>2315783</v>
      </c>
      <c r="G3">
        <f>'Gastos Mensuales Acumulados'!H19</f>
        <v>1847054</v>
      </c>
      <c r="H3">
        <f>'Gastos Mensuales Acumulados'!H20</f>
        <v>963351</v>
      </c>
      <c r="I3">
        <f>'Gastos Mensuales Acumulados'!H21</f>
        <v>0</v>
      </c>
      <c r="J3">
        <f>'Gastos Mensuales Acumulados'!H22</f>
        <v>1579396</v>
      </c>
      <c r="K3">
        <f>'Gastos Mensuales Acumulados'!H23</f>
        <v>1534</v>
      </c>
      <c r="L3">
        <f>'Gastos Mensuales Acumulados'!H24</f>
        <v>5166</v>
      </c>
      <c r="M3">
        <f>'Gastos Mensuales Acumulados'!H25</f>
        <v>19644</v>
      </c>
      <c r="N3">
        <f>'Gastos Mensuales Acumulados'!H26</f>
        <v>924671</v>
      </c>
      <c r="O3">
        <f>'Gastos Mensuales Acumulados'!H27</f>
        <v>123105</v>
      </c>
      <c r="P3">
        <f>'Gastos Mensuales Acumulados'!H28</f>
        <v>13267</v>
      </c>
      <c r="Q3">
        <f>'Gastos Mensuales Acumulados'!H29</f>
        <v>0</v>
      </c>
      <c r="R3">
        <f>'Gastos Mensuales Acumulados'!H30</f>
        <v>247170</v>
      </c>
      <c r="S3">
        <f>'Gastos Mensuales Acumulados'!H31</f>
        <v>35854</v>
      </c>
      <c r="T3">
        <f>'Gastos Mensuales Acumulados'!H32</f>
        <v>18094</v>
      </c>
      <c r="U3">
        <f>'Gastos Mensuales Acumulados'!H33</f>
        <v>190425</v>
      </c>
      <c r="V3">
        <f>'Gastos Mensuales Acumulados'!H34</f>
        <v>466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2438</v>
      </c>
      <c r="AA3">
        <f>'Gastos Mensuales Acumulados'!H39</f>
        <v>2438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23743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11275</v>
      </c>
      <c r="AR3">
        <f>'Gastos Mensuales Acumulados'!H56</f>
        <v>5431</v>
      </c>
      <c r="AS3">
        <f>'Gastos Mensuales Acumulados'!H57</f>
        <v>7037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6825473</v>
      </c>
      <c r="BX3">
        <f>+'Gastos Mensuales Acumulados'!$F$9</f>
        <v>0</v>
      </c>
      <c r="BY3">
        <f>+'Gastos Mensuales Acumulados'!$F$10</f>
        <v>0</v>
      </c>
      <c r="BZ3">
        <f>+'Gastos Mensuales Acumulados'!$F$11</f>
        <v>0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>
        <f>+'Gastos Mensuales Acumulados'!$F$9</f>
        <v>0</v>
      </c>
      <c r="BY4">
        <f>+'Gastos Mensuales Acumulados'!$F$10</f>
        <v>0</v>
      </c>
      <c r="BZ4">
        <f>+'Gastos Mensuales Acumulados'!$F$11</f>
        <v>0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>
        <f>+'Gastos Mensuales Acumulados'!$F$9</f>
        <v>0</v>
      </c>
      <c r="BY5">
        <f>+'Gastos Mensuales Acumulados'!$F$10</f>
        <v>0</v>
      </c>
      <c r="BZ5">
        <f>+'Gastos Mensuales Acumulados'!$F$11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Usuario</cp:lastModifiedBy>
  <cp:lastPrinted>2008-03-27T19:02:07Z</cp:lastPrinted>
  <dcterms:created xsi:type="dcterms:W3CDTF">2008-02-28T21:05:06Z</dcterms:created>
  <dcterms:modified xsi:type="dcterms:W3CDTF">2021-04-07T21:55:43Z</dcterms:modified>
  <cp:category/>
  <cp:version/>
  <cp:contentType/>
  <cp:contentStatus/>
</cp:coreProperties>
</file>